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I\"/>
    </mc:Choice>
  </mc:AlternateContent>
  <bookViews>
    <workbookView xWindow="0" yWindow="0" windowWidth="20310" windowHeight="9300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D22" i="3"/>
  <c r="C22" i="3"/>
  <c r="D20" i="3"/>
  <c r="C20" i="3"/>
  <c r="D18" i="3"/>
  <c r="C18" i="3"/>
  <c r="D15" i="3"/>
  <c r="C15" i="3"/>
  <c r="D13" i="3"/>
  <c r="C13" i="3"/>
  <c r="D11" i="3"/>
  <c r="C11" i="3"/>
</calcChain>
</file>

<file path=xl/sharedStrings.xml><?xml version="1.0" encoding="utf-8"?>
<sst xmlns="http://schemas.openxmlformats.org/spreadsheetml/2006/main" count="154" uniqueCount="107">
  <si>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</si>
  <si>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</si>
  <si>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</si>
  <si>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</si>
  <si>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</si>
  <si>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</si>
  <si>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</si>
  <si>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</si>
  <si>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</si>
  <si>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</si>
  <si>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</si>
  <si>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</si>
  <si>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</si>
  <si>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</si>
  <si>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</si>
  <si>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</si>
  <si>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</si>
  <si>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</si>
  <si>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</si>
  <si>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</si>
  <si>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</si>
  <si>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</si>
  <si>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</si>
  <si>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</si>
  <si>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</si>
  <si>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</si>
  <si>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</si>
  <si>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</si>
  <si>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</si>
  <si>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</si>
  <si>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</si>
  <si>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</si>
  <si>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</si>
  <si>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</si>
  <si>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</si>
  <si>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</si>
  <si>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</si>
  <si>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</si>
  <si>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</si>
  <si>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</si>
  <si>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</si>
  <si>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</si>
  <si>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</si>
  <si>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</si>
  <si>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</si>
  <si>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</si>
  <si>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</si>
  <si>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</si>
  <si>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</si>
  <si>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</si>
  <si>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</si>
  <si>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</si>
  <si>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</si>
  <si>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</si>
  <si>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</si>
  <si>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</si>
  <si>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</si>
  <si>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</si>
  <si>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</si>
  <si>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</si>
  <si>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Trujillo</t>
  </si>
  <si>
    <t>Gonzalez</t>
  </si>
  <si>
    <t>Laura Fernanda</t>
  </si>
  <si>
    <t>Coordinacion de evaluacion y seguimiento</t>
  </si>
  <si>
    <t>Dirección de Recursos Humanos</t>
  </si>
  <si>
    <t>1500521/3.1.2/E21.037.E0017/31111-0305/511201212/1212</t>
  </si>
  <si>
    <t>Cristina</t>
  </si>
  <si>
    <t>Ramirez</t>
  </si>
  <si>
    <t>Carmona</t>
  </si>
  <si>
    <t>Gestion y elaboracion de proyectos</t>
  </si>
  <si>
    <t>Oscar Giovanni</t>
  </si>
  <si>
    <t>Rangel</t>
  </si>
  <si>
    <t>Salazar</t>
  </si>
  <si>
    <t xml:space="preserve">Asesor en el departameto de tesoreria </t>
  </si>
  <si>
    <t xml:space="preserve">Erika Margarita </t>
  </si>
  <si>
    <t>Guevara</t>
  </si>
  <si>
    <t>Loera</t>
  </si>
  <si>
    <t>Alejandro</t>
  </si>
  <si>
    <t>Duhart</t>
  </si>
  <si>
    <t>Llera</t>
  </si>
  <si>
    <t>Revision de contratos de comunicación y publicidad y/o adquisiciones y/o convenios de obras publicas y/o aquellas que se asignen</t>
  </si>
  <si>
    <t>Humberto</t>
  </si>
  <si>
    <t>Coreño</t>
  </si>
  <si>
    <t>Asesoría juridica en relaciones laborales</t>
  </si>
  <si>
    <t xml:space="preserve">Juan Martin </t>
  </si>
  <si>
    <t>Rodriguez</t>
  </si>
  <si>
    <t>Chavez</t>
  </si>
  <si>
    <t>Revision de contratos de adquisiciones, servicios, obra publica, defensa legal en materia administrativa</t>
  </si>
  <si>
    <t xml:space="preserve">Jose Francisco </t>
  </si>
  <si>
    <t>Negrete</t>
  </si>
  <si>
    <t>Morado</t>
  </si>
  <si>
    <t>Asesoria y consultoria en materia de procesos de trabajo</t>
  </si>
  <si>
    <t>Sergio Eduardo</t>
  </si>
  <si>
    <t xml:space="preserve">Lira </t>
  </si>
  <si>
    <t>Torres</t>
  </si>
  <si>
    <t>Asesoria y consultoria en procesos de trabajo</t>
  </si>
  <si>
    <t xml:space="preserve">Revision de contratos individuales de trabajo, defensa legal en materia laboral </t>
  </si>
  <si>
    <t>http://www.silaodelavictoria.gob.mx/acceso/rhumanos/codigocivil.pdf</t>
  </si>
  <si>
    <t>https://www.silaodelavictoria.gob.mx/acceso/rhumanos/laurafernandatrujillogonzalez.pdf</t>
  </si>
  <si>
    <t>https://www.silaodelavictoria.gob.mx/acceso/rhumanos/cristinaramirezcarmona121.pdf</t>
  </si>
  <si>
    <t>https://www.silaodelavictoria.gob.mx/acceso/rhumanos/osacrgiovannirangelsalazar121.pdf</t>
  </si>
  <si>
    <t>https://www.silaodelavictoria.gob.mx/acceso/rhumanos/alejandroduhartllera121.pdf</t>
  </si>
  <si>
    <t>https://www.silaodelavictoria.gob.mx/acceso/rhumanos/humbertocoreñosalazar121.pdf</t>
  </si>
  <si>
    <t>https://www.silaodelavictoria.gob.mx/acceso/rhumanos/juanmartinrdzchavez121.pdf</t>
  </si>
  <si>
    <t>https://www.silaodelavictoria.gob.mx/acceso/rhumanos/josefrancisconegretemorado121.pdf</t>
  </si>
  <si>
    <t>https://www.silaodelavictoria.gob.mx/acceso/rhumanos/sergioeduardoliratorres121.pdf</t>
  </si>
  <si>
    <t>https://www.silaodelavictoria.gob.mx/acceso/rhumanos/erikamargaritaguevaraloera121.pdf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</si>
</sst>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codigocivil.pdf" TargetMode="External"/><Relationship Id="rId13" Type="http://schemas.openxmlformats.org/officeDocument/2006/relationships/hyperlink" Target="https://www.silaodelavictoria.gob.mx/acceso/rhumanos/cristinaramirezcarmona121.pdf" TargetMode="External"/><Relationship Id="rId18" Type="http://schemas.openxmlformats.org/officeDocument/2006/relationships/hyperlink" Target="https://www.silaodelavictoria.gob.mx/acceso/rhumanos/erikamargaritaguevaraloera121.pdf" TargetMode="External"/><Relationship Id="rId3" Type="http://schemas.openxmlformats.org/officeDocument/2006/relationships/hyperlink" Target="http://www.silaodelavictoria.gob.mx/acceso/rhumanos/codigocivil.pdf" TargetMode="External"/><Relationship Id="rId7" Type="http://schemas.openxmlformats.org/officeDocument/2006/relationships/hyperlink" Target="http://www.silaodelavictoria.gob.mx/acceso/rhumanos/codigocivil.pdf" TargetMode="External"/><Relationship Id="rId12" Type="http://schemas.openxmlformats.org/officeDocument/2006/relationships/hyperlink" Target="https://www.silaodelavictoria.gob.mx/acceso/rhumanos/laurafernandatrujillogonzalez.pdf" TargetMode="External"/><Relationship Id="rId17" Type="http://schemas.openxmlformats.org/officeDocument/2006/relationships/hyperlink" Target="https://www.silaodelavictoria.gob.mx/acceso/rhumanos/josefrancisconegretemorado121.pdf" TargetMode="External"/><Relationship Id="rId2" Type="http://schemas.openxmlformats.org/officeDocument/2006/relationships/hyperlink" Target="http://www.silaodelavictoria.gob.mx/acceso/rhumanos/codigocivil.pdf" TargetMode="External"/><Relationship Id="rId16" Type="http://schemas.openxmlformats.org/officeDocument/2006/relationships/hyperlink" Target="https://www.silaodelavictoria.gob.mx/acceso/rhumanos/juanmartinrdzchavez121.pdf" TargetMode="External"/><Relationship Id="rId1" Type="http://schemas.openxmlformats.org/officeDocument/2006/relationships/hyperlink" Target="http://www.silaodelavictoria.gob.mx/acceso/rhumanos/codigocivil.pdf" TargetMode="External"/><Relationship Id="rId6" Type="http://schemas.openxmlformats.org/officeDocument/2006/relationships/hyperlink" Target="http://www.silaodelavictoria.gob.mx/acceso/rhumanos/codigocivil.pdf" TargetMode="External"/><Relationship Id="rId11" Type="http://schemas.openxmlformats.org/officeDocument/2006/relationships/hyperlink" Target="https://www.silaodelavictoria.gob.mx/acceso/rhumanos/sergioeduardoliratorres121.pdf" TargetMode="External"/><Relationship Id="rId5" Type="http://schemas.openxmlformats.org/officeDocument/2006/relationships/hyperlink" Target="http://www.silaodelavictoria.gob.mx/acceso/rhumanos/codigocivil.pdf" TargetMode="External"/><Relationship Id="rId15" Type="http://schemas.openxmlformats.org/officeDocument/2006/relationships/hyperlink" Target="https://www.silaodelavictoria.gob.mx/acceso/rhumanos/humbertocore&#241;osalazar121.pdf" TargetMode="External"/><Relationship Id="rId10" Type="http://schemas.openxmlformats.org/officeDocument/2006/relationships/hyperlink" Target="https://www.silaodelavictoria.gob.mx/acceso/rhumanos/alejandroduhartllera121.pdf" TargetMode="External"/><Relationship Id="rId4" Type="http://schemas.openxmlformats.org/officeDocument/2006/relationships/hyperlink" Target="http://www.silaodelavictoria.gob.mx/acceso/rhumanos/codigocivil.pdf" TargetMode="External"/><Relationship Id="rId9" Type="http://schemas.openxmlformats.org/officeDocument/2006/relationships/hyperlink" Target="http://www.silaodelavictoria.gob.mx/acceso/rhumanos/codigocivil.pdf" TargetMode="External"/><Relationship Id="rId14" Type="http://schemas.openxmlformats.org/officeDocument/2006/relationships/hyperlink" Target="https://www.silaodelavictoria.gob.mx/acceso/rhumanos/osacrgiovannirangelsalazar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style="3" bestFit="1" customWidth="1"/>
    <col min="5" max="5" width="52.285156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7" customWidth="1"/>
    <col min="11" max="11" width="24.140625" bestFit="1" customWidth="1"/>
    <col min="12" max="12" width="26.28515625" bestFit="1" customWidth="1"/>
    <col min="13" max="13" width="39.5703125" style="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s="3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2021</v>
      </c>
      <c r="B8" s="2">
        <v>44197</v>
      </c>
      <c r="C8" s="2">
        <v>44286</v>
      </c>
      <c r="D8" s="3" t="s">
        <v>59</v>
      </c>
      <c r="E8" t="s">
        <v>65</v>
      </c>
      <c r="F8" t="s">
        <v>62</v>
      </c>
      <c r="G8" t="s">
        <v>60</v>
      </c>
      <c r="H8" t="s">
        <v>61</v>
      </c>
      <c r="I8">
        <v>1</v>
      </c>
      <c r="J8" s="4" t="s">
        <v>98</v>
      </c>
      <c r="K8" s="2">
        <v>44197</v>
      </c>
      <c r="L8" s="2">
        <v>44377</v>
      </c>
      <c r="M8" s="3" t="s">
        <v>63</v>
      </c>
      <c r="N8">
        <v>20670</v>
      </c>
      <c r="O8">
        <v>124020</v>
      </c>
      <c r="Q8" s="4" t="s">
        <v>97</v>
      </c>
      <c r="R8" t="s">
        <v>64</v>
      </c>
      <c r="S8" s="2">
        <v>44299</v>
      </c>
      <c r="T8" s="2">
        <v>44298</v>
      </c>
    </row>
    <row r="9" spans="1:21" ht="30" x14ac:dyDescent="0.25">
      <c r="A9">
        <v>2021</v>
      </c>
      <c r="B9" s="2">
        <v>44197</v>
      </c>
      <c r="C9" s="2">
        <v>44286</v>
      </c>
      <c r="D9" s="3" t="s">
        <v>58</v>
      </c>
      <c r="E9" t="s">
        <v>65</v>
      </c>
      <c r="F9" t="s">
        <v>66</v>
      </c>
      <c r="G9" t="s">
        <v>67</v>
      </c>
      <c r="H9" t="s">
        <v>68</v>
      </c>
      <c r="I9">
        <v>1</v>
      </c>
      <c r="J9" s="4" t="s">
        <v>99</v>
      </c>
      <c r="K9" s="2">
        <v>44197</v>
      </c>
      <c r="L9" s="2">
        <v>44377</v>
      </c>
      <c r="M9" s="3" t="s">
        <v>69</v>
      </c>
      <c r="N9">
        <v>20670</v>
      </c>
      <c r="O9">
        <v>124020</v>
      </c>
      <c r="Q9" s="4" t="s">
        <v>97</v>
      </c>
      <c r="R9" t="s">
        <v>64</v>
      </c>
      <c r="S9" s="2">
        <v>44299</v>
      </c>
      <c r="T9" s="2">
        <v>44298</v>
      </c>
    </row>
    <row r="10" spans="1:21" ht="45" x14ac:dyDescent="0.25">
      <c r="A10">
        <v>2021</v>
      </c>
      <c r="B10" s="2">
        <v>44197</v>
      </c>
      <c r="C10" s="2">
        <v>44286</v>
      </c>
      <c r="D10" s="3" t="s">
        <v>59</v>
      </c>
      <c r="E10" t="s">
        <v>65</v>
      </c>
      <c r="F10" t="s">
        <v>70</v>
      </c>
      <c r="G10" t="s">
        <v>71</v>
      </c>
      <c r="H10" t="s">
        <v>72</v>
      </c>
      <c r="I10">
        <v>1</v>
      </c>
      <c r="J10" s="4" t="s">
        <v>100</v>
      </c>
      <c r="K10" s="2">
        <v>44197</v>
      </c>
      <c r="L10" s="2">
        <v>44377</v>
      </c>
      <c r="M10" s="3" t="s">
        <v>73</v>
      </c>
      <c r="N10">
        <v>24670.04</v>
      </c>
      <c r="O10">
        <v>148020.24</v>
      </c>
      <c r="Q10" s="4" t="s">
        <v>97</v>
      </c>
      <c r="R10" t="s">
        <v>64</v>
      </c>
      <c r="S10" s="2">
        <v>44299</v>
      </c>
      <c r="T10" s="2">
        <v>44298</v>
      </c>
    </row>
    <row r="11" spans="1:21" ht="60" x14ac:dyDescent="0.25">
      <c r="A11">
        <v>2021</v>
      </c>
      <c r="B11" s="2">
        <v>44197</v>
      </c>
      <c r="C11" s="2">
        <v>44286</v>
      </c>
      <c r="D11" s="3" t="s">
        <v>59</v>
      </c>
      <c r="E11" t="s">
        <v>65</v>
      </c>
      <c r="F11" t="s">
        <v>77</v>
      </c>
      <c r="G11" t="s">
        <v>78</v>
      </c>
      <c r="H11" t="s">
        <v>79</v>
      </c>
      <c r="I11">
        <v>1</v>
      </c>
      <c r="J11" s="5" t="s">
        <v>101</v>
      </c>
      <c r="K11" s="2">
        <v>44197</v>
      </c>
      <c r="L11" s="2">
        <v>44377</v>
      </c>
      <c r="M11" s="3" t="s">
        <v>80</v>
      </c>
      <c r="N11">
        <v>15000</v>
      </c>
      <c r="O11">
        <v>90000</v>
      </c>
      <c r="Q11" s="4" t="s">
        <v>97</v>
      </c>
      <c r="R11" t="s">
        <v>64</v>
      </c>
      <c r="S11" s="2">
        <v>44299</v>
      </c>
      <c r="T11" s="2">
        <v>44298</v>
      </c>
    </row>
    <row r="12" spans="1:21" ht="30" x14ac:dyDescent="0.25">
      <c r="A12">
        <v>2021</v>
      </c>
      <c r="B12" s="2">
        <v>44197</v>
      </c>
      <c r="C12" s="2">
        <v>44286</v>
      </c>
      <c r="D12" s="3" t="s">
        <v>58</v>
      </c>
      <c r="E12" t="s">
        <v>65</v>
      </c>
      <c r="F12" t="s">
        <v>81</v>
      </c>
      <c r="G12" t="s">
        <v>82</v>
      </c>
      <c r="H12" t="s">
        <v>72</v>
      </c>
      <c r="I12">
        <v>1</v>
      </c>
      <c r="J12" s="4" t="s">
        <v>102</v>
      </c>
      <c r="K12" s="2">
        <v>44197</v>
      </c>
      <c r="L12" s="2">
        <v>44377</v>
      </c>
      <c r="M12" s="3" t="s">
        <v>83</v>
      </c>
      <c r="N12">
        <v>23624</v>
      </c>
      <c r="O12">
        <v>141744</v>
      </c>
      <c r="Q12" s="4" t="s">
        <v>97</v>
      </c>
      <c r="R12" t="s">
        <v>64</v>
      </c>
      <c r="S12" s="2">
        <v>44299</v>
      </c>
      <c r="T12" s="2">
        <v>44298</v>
      </c>
    </row>
    <row r="13" spans="1:21" ht="45" x14ac:dyDescent="0.25">
      <c r="A13">
        <v>2021</v>
      </c>
      <c r="B13" s="2">
        <v>44197</v>
      </c>
      <c r="C13" s="2">
        <v>44286</v>
      </c>
      <c r="D13" s="3" t="s">
        <v>59</v>
      </c>
      <c r="E13" t="s">
        <v>65</v>
      </c>
      <c r="F13" t="s">
        <v>84</v>
      </c>
      <c r="G13" t="s">
        <v>85</v>
      </c>
      <c r="H13" t="s">
        <v>86</v>
      </c>
      <c r="I13">
        <v>1</v>
      </c>
      <c r="J13" s="4" t="s">
        <v>103</v>
      </c>
      <c r="K13" s="2">
        <v>44197</v>
      </c>
      <c r="L13" s="2">
        <v>44377</v>
      </c>
      <c r="M13" s="3" t="s">
        <v>87</v>
      </c>
      <c r="N13">
        <v>29673.5</v>
      </c>
      <c r="O13">
        <v>178041</v>
      </c>
      <c r="Q13" s="4" t="s">
        <v>97</v>
      </c>
      <c r="R13" t="s">
        <v>64</v>
      </c>
      <c r="S13" s="2">
        <v>44299</v>
      </c>
      <c r="T13" s="2">
        <v>44298</v>
      </c>
    </row>
    <row r="14" spans="1:21" ht="30" x14ac:dyDescent="0.25">
      <c r="A14">
        <v>2021</v>
      </c>
      <c r="B14" s="2">
        <v>44197</v>
      </c>
      <c r="C14" s="2">
        <v>44286</v>
      </c>
      <c r="D14" s="3" t="s">
        <v>58</v>
      </c>
      <c r="E14" t="s">
        <v>65</v>
      </c>
      <c r="F14" t="s">
        <v>88</v>
      </c>
      <c r="G14" t="s">
        <v>89</v>
      </c>
      <c r="H14" t="s">
        <v>90</v>
      </c>
      <c r="I14">
        <v>1</v>
      </c>
      <c r="J14" s="4" t="s">
        <v>104</v>
      </c>
      <c r="K14" s="2">
        <v>44197</v>
      </c>
      <c r="L14" s="2">
        <v>44377</v>
      </c>
      <c r="M14" s="3" t="s">
        <v>91</v>
      </c>
      <c r="N14">
        <v>25000</v>
      </c>
      <c r="O14">
        <v>150000</v>
      </c>
      <c r="Q14" s="4" t="s">
        <v>97</v>
      </c>
      <c r="R14" t="s">
        <v>64</v>
      </c>
      <c r="S14" s="2">
        <v>44299</v>
      </c>
      <c r="T14" s="2">
        <v>44298</v>
      </c>
    </row>
    <row r="15" spans="1:21" ht="30" x14ac:dyDescent="0.25">
      <c r="A15">
        <v>2021</v>
      </c>
      <c r="B15" s="2">
        <v>44197</v>
      </c>
      <c r="C15" s="2">
        <v>44286</v>
      </c>
      <c r="D15" s="3" t="s">
        <v>58</v>
      </c>
      <c r="E15" t="s">
        <v>65</v>
      </c>
      <c r="F15" t="s">
        <v>92</v>
      </c>
      <c r="G15" t="s">
        <v>93</v>
      </c>
      <c r="H15" t="s">
        <v>94</v>
      </c>
      <c r="I15">
        <v>1</v>
      </c>
      <c r="J15" s="4" t="s">
        <v>105</v>
      </c>
      <c r="K15" s="2">
        <v>44197</v>
      </c>
      <c r="L15" s="2">
        <v>44377</v>
      </c>
      <c r="M15" s="3" t="s">
        <v>95</v>
      </c>
      <c r="N15">
        <v>25000</v>
      </c>
      <c r="O15">
        <v>150000</v>
      </c>
      <c r="Q15" s="4" t="s">
        <v>97</v>
      </c>
      <c r="R15" t="s">
        <v>64</v>
      </c>
      <c r="S15" s="2">
        <v>44299</v>
      </c>
      <c r="T15" s="2">
        <v>44298</v>
      </c>
    </row>
    <row r="16" spans="1:21" ht="30" x14ac:dyDescent="0.25">
      <c r="A16">
        <v>2021</v>
      </c>
      <c r="B16" s="2">
        <v>44197</v>
      </c>
      <c r="C16" s="2">
        <v>44286</v>
      </c>
      <c r="D16" s="3" t="s">
        <v>58</v>
      </c>
      <c r="E16" t="s">
        <v>65</v>
      </c>
      <c r="F16" t="s">
        <v>74</v>
      </c>
      <c r="G16" t="s">
        <v>75</v>
      </c>
      <c r="H16" t="s">
        <v>76</v>
      </c>
      <c r="I16">
        <v>1</v>
      </c>
      <c r="J16" s="4" t="s">
        <v>106</v>
      </c>
      <c r="K16" s="2">
        <v>44197</v>
      </c>
      <c r="L16" s="2">
        <v>44377</v>
      </c>
      <c r="M16" s="3" t="s">
        <v>96</v>
      </c>
      <c r="N16">
        <v>33100</v>
      </c>
      <c r="O16">
        <v>198600</v>
      </c>
      <c r="Q16" s="4" t="s">
        <v>97</v>
      </c>
      <c r="R16" t="s">
        <v>64</v>
      </c>
      <c r="S16" s="2">
        <v>44299</v>
      </c>
      <c r="T16" s="2"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J11" r:id="rId10"/>
    <hyperlink ref="J15" r:id="rId11"/>
    <hyperlink ref="J8" r:id="rId12"/>
    <hyperlink ref="J9" r:id="rId13"/>
    <hyperlink ref="J10" r:id="rId14"/>
    <hyperlink ref="J12" r:id="rId15"/>
    <hyperlink ref="J13" r:id="rId16"/>
    <hyperlink ref="J14" r:id="rId17"/>
    <hyperlink ref="J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E25"/>
  <sheetViews>
    <sheetView workbookViewId="0">
      <selection activeCell="E26" sqref="E26"/>
    </sheetView>
  </sheetViews>
  <sheetFormatPr baseColWidth="10" defaultRowHeight="15" x14ac:dyDescent="0.25"/>
  <sheetData>
    <row r="11" spans="3:4" x14ac:dyDescent="0.25">
      <c r="C11">
        <f>10335*2</f>
        <v>20670</v>
      </c>
      <c r="D11">
        <f>20670*6</f>
        <v>124020</v>
      </c>
    </row>
    <row r="13" spans="3:4" x14ac:dyDescent="0.25">
      <c r="C13">
        <f>12335.02*2</f>
        <v>24670.04</v>
      </c>
      <c r="D13">
        <f>24670.04*6</f>
        <v>148020.24</v>
      </c>
    </row>
    <row r="15" spans="3:4" x14ac:dyDescent="0.25">
      <c r="C15">
        <f>7500*2</f>
        <v>15000</v>
      </c>
      <c r="D15">
        <f>15000*6</f>
        <v>90000</v>
      </c>
    </row>
    <row r="18" spans="3:5" x14ac:dyDescent="0.25">
      <c r="C18">
        <f>11812*2</f>
        <v>23624</v>
      </c>
      <c r="D18">
        <f>23624*6</f>
        <v>141744</v>
      </c>
    </row>
    <row r="20" spans="3:5" x14ac:dyDescent="0.25">
      <c r="C20">
        <f>14836.75*2</f>
        <v>29673.5</v>
      </c>
      <c r="D20">
        <f>29673.5*6</f>
        <v>178041</v>
      </c>
    </row>
    <row r="22" spans="3:5" x14ac:dyDescent="0.25">
      <c r="C22">
        <f>12500*2</f>
        <v>25000</v>
      </c>
      <c r="D22">
        <f>25000*6</f>
        <v>150000</v>
      </c>
    </row>
    <row r="25" spans="3:5" x14ac:dyDescent="0.25">
      <c r="D25">
        <f>16550*2</f>
        <v>33100</v>
      </c>
      <c r="E25">
        <f>33100*6</f>
        <v>198600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2021-03-22T15:07:37Z</dcterms:created>
  <dcterms:modified xsi:type="dcterms:W3CDTF">2021-04-16T16:02:46Z</dcterms:modified>
</cp:coreProperties>
</file>