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BRIEL\Escritorio\RESPALDO\Desktop\CUENTAS PUBLICAS\2021 CTA PCA\2do trim 2021\2 trim 21\"/>
    </mc:Choice>
  </mc:AlternateContent>
  <xr:revisionPtr revIDLastSave="0" documentId="13_ncr:1_{A19A679F-E65D-464A-8688-CE8AC87570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PPI!$A$3:$O$9</definedName>
  </definedNames>
  <calcPr calcId="191029"/>
</workbook>
</file>

<file path=xl/calcChain.xml><?xml version="1.0" encoding="utf-8"?>
<calcChain xmlns="http://schemas.openxmlformats.org/spreadsheetml/2006/main">
  <c r="L6" i="1" l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O5" i="1"/>
  <c r="N5" i="1"/>
  <c r="M5" i="1"/>
  <c r="L5" i="1"/>
  <c r="J4" i="1"/>
  <c r="I4" i="1"/>
  <c r="H4" i="1"/>
  <c r="G4" i="1"/>
  <c r="E4" i="1"/>
  <c r="F10" i="1"/>
  <c r="F4" i="1" s="1"/>
  <c r="F9" i="1"/>
  <c r="N4" i="1" l="1"/>
  <c r="O4" i="1" l="1"/>
  <c r="L4" i="1" l="1"/>
  <c r="M4" i="1"/>
</calcChain>
</file>

<file path=xl/sharedStrings.xml><?xml version="1.0" encoding="utf-8"?>
<sst xmlns="http://schemas.openxmlformats.org/spreadsheetml/2006/main" count="110" uniqueCount="71">
  <si>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</si>
  <si>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</si>
  <si>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</si>
  <si>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</si>
  <si>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</si>
  <si>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</si>
  <si>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</si>
  <si>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</si>
  <si>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</si>
  <si>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</si>
  <si>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</si>
  <si>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</si>
  <si>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</si>
  <si>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</si>
  <si>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</si>
  <si>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</si>
  <si>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</si>
  <si>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</si>
  <si>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</si>
  <si>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</si>
  <si>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</si>
  <si>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</si>
  <si>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</si>
  <si>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</si>
  <si>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</si>
  <si>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</si>
  <si>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</si>
  <si>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</si>
  <si>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</si>
  <si>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</si>
  <si>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</si>
  <si>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</si>
  <si>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</si>
  <si>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</si>
  <si>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</si>
  <si>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</si>
  <si>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</si>
  <si>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</si>
  <si>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</si>
  <si>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</si>
  <si>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</si>
  <si>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</si>
  <si>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31111-1101</t>
  </si>
  <si>
    <t>TOTALES</t>
  </si>
  <si>
    <t>k0179</t>
  </si>
  <si>
    <t>CECYTEC</t>
  </si>
  <si>
    <t>CONSTRUCCION DE TIENDA ESCOLAR EN EL PLANTEL CECYTEC</t>
  </si>
  <si>
    <t>OBRA TERMINADA AL 100%</t>
  </si>
  <si>
    <t>S0001</t>
  </si>
  <si>
    <t>CMCR 2020</t>
  </si>
  <si>
    <t>CONECTANDO MI CAMINO RURAL (CAMINO SACA COSECHAS)</t>
  </si>
  <si>
    <t>31111-0702</t>
  </si>
  <si>
    <t>K0180</t>
  </si>
  <si>
    <t>PEMC20</t>
  </si>
  <si>
    <t xml:space="preserve">PAVIMENTACION DE LA CALLE 25 DE JULIO </t>
  </si>
  <si>
    <t xml:space="preserve">PAVIMENTACION DE LA CALLE CRISTOBAL COLON SEGUNDA ETAPA </t>
  </si>
  <si>
    <t xml:space="preserve">PAVIMENTACION A BASE DE EMPEDRADO DE CALLE REFORMA EN LA LOCALIDAD DE FRANCO </t>
  </si>
  <si>
    <t>OBRA TERMINADA AL 95%</t>
  </si>
  <si>
    <t xml:space="preserve">PAVIMENTACION DE LA CALLE ISIDRO GUTIERREZ EN LA LOCALIDAD DE BAJIO </t>
  </si>
  <si>
    <t>k0181</t>
  </si>
  <si>
    <t>PSBGTO2020</t>
  </si>
  <si>
    <t>AMPLIACION Y REHABILITACION DE DRENAJE SANITARIO 4TA ETAPA EN BAJIO DE BONILLAS</t>
  </si>
  <si>
    <t>AMPLIACION DE RED DE DISTRIBUCION ELECTRICA CALLE JALISCO COM. BAJIO DE BONILLAS</t>
  </si>
  <si>
    <t>PAVIMENTACION DE LA CALLE ROBLE EN LA COLONIA EL OLIVO, SILAO DE LA VICTORIA</t>
  </si>
  <si>
    <t>PAVIMENTACION DE LA CALLE ACCESO AL JARDIN DE NIÑOS AGUSTIN MELGAR (PROLONGACION OLIVO), SILAO DE LA VICTORIA</t>
  </si>
  <si>
    <t>PAVIMENTACION A BASE DE EMPEDRADO DE LA CALLE PRINCIPAL (FRANCISCO I. MADERO) EN EL COECILLO</t>
  </si>
  <si>
    <t>K0183</t>
  </si>
  <si>
    <t>PCIS</t>
  </si>
  <si>
    <t>OBRA COMPLEMENTARIA EN CENTRO DE IMPULSO SOCIAL LA HUERTA SILAO, GTO</t>
  </si>
  <si>
    <t>OBRA COMPLEMENTARIA EN CENTRO DE IMPULSO SOCIAL LOS ESPARRAGOS, SILAO, GTO.</t>
  </si>
  <si>
    <t>Municipio de Silao de la Victoria, Gto.
Programas y Proyectos de Inversión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</si>
</sst>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9" fillId="5" borderId="0" xfId="19" applyFont="1" applyFill="1" applyBorder="1" applyAlignment="1"/>
    <xf numFmtId="0" fontId="9" fillId="5" borderId="0" xfId="19" applyFont="1" applyFill="1" applyBorder="1" applyAlignment="1">
      <alignment vertical="top"/>
    </xf>
    <xf numFmtId="9" fontId="0" fillId="5" borderId="0" xfId="18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4" fontId="4" fillId="4" borderId="6" xfId="11" applyNumberFormat="1" applyFont="1" applyFill="1" applyBorder="1" applyAlignment="1" applyProtection="1">
      <alignment horizontal="center" vertical="top" wrapText="1"/>
      <protection locked="0"/>
    </xf>
    <xf numFmtId="165" fontId="7" fillId="0" borderId="0" xfId="0" applyNumberFormat="1" applyFont="1" applyProtection="1">
      <protection locked="0"/>
    </xf>
    <xf numFmtId="165" fontId="0" fillId="0" borderId="0" xfId="0" applyNumberFormat="1" applyFont="1" applyFill="1" applyProtection="1">
      <protection locked="0"/>
    </xf>
    <xf numFmtId="165" fontId="0" fillId="0" borderId="0" xfId="17" applyNumberFormat="1" applyFont="1" applyFill="1" applyProtection="1">
      <protection locked="0"/>
    </xf>
    <xf numFmtId="165" fontId="0" fillId="0" borderId="0" xfId="17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0" fontId="7" fillId="0" borderId="0" xfId="18" applyNumberFormat="1" applyFont="1" applyAlignment="1" applyProtection="1">
      <alignment horizontal="center"/>
      <protection locked="0"/>
    </xf>
    <xf numFmtId="43" fontId="0" fillId="5" borderId="0" xfId="17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2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Normal_COG 2010 2 2" xfId="19" xr:uid="{00000000-0005-0000-0000-000012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tabSelected="1" zoomScaleNormal="100" workbookViewId="0">
      <selection activeCell="D30" sqref="D30"/>
    </sheetView>
  </sheetViews>
  <sheetFormatPr baseColWidth="10" defaultRowHeight="11.25" x14ac:dyDescent="0.2"/>
  <cols>
    <col min="1" max="1" width="12.6640625" style="4" customWidth="1"/>
    <col min="2" max="2" width="17.1640625" style="4" bestFit="1" customWidth="1"/>
    <col min="3" max="3" width="105.6640625" style="4" bestFit="1" customWidth="1"/>
    <col min="4" max="4" width="10.83203125" style="4" bestFit="1" customWidth="1"/>
    <col min="5" max="5" width="15.5" style="4" bestFit="1" customWidth="1"/>
    <col min="6" max="6" width="16.5" style="4" bestFit="1" customWidth="1"/>
    <col min="7" max="7" width="16.6640625" style="4" bestFit="1" customWidth="1"/>
    <col min="8" max="10" width="13.33203125" style="4" customWidth="1"/>
    <col min="11" max="11" width="24.83203125" style="4" bestFit="1" customWidth="1"/>
    <col min="12" max="13" width="11.83203125" style="4" customWidth="1"/>
    <col min="14" max="14" width="12.5" style="4" customWidth="1"/>
    <col min="15" max="15" width="11.83203125" style="4" customWidth="1"/>
    <col min="16" max="16384" width="12" style="4"/>
  </cols>
  <sheetData>
    <row r="1" spans="1:15" s="1" customFormat="1" ht="35.1" customHeight="1" x14ac:dyDescent="0.2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21"/>
      <c r="I2" s="22" t="s">
        <v>8</v>
      </c>
      <c r="J2" s="22"/>
      <c r="K2" s="23"/>
      <c r="L2" s="16" t="s">
        <v>15</v>
      </c>
      <c r="M2" s="15"/>
      <c r="N2" s="17" t="s">
        <v>14</v>
      </c>
      <c r="O2" s="18"/>
    </row>
    <row r="3" spans="1:15" s="1" customFormat="1" ht="34.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30" t="s">
        <v>9</v>
      </c>
      <c r="I3" s="30" t="s">
        <v>4</v>
      </c>
      <c r="J3" s="30" t="s">
        <v>7</v>
      </c>
      <c r="K3" s="30" t="s">
        <v>40</v>
      </c>
      <c r="L3" s="30" t="s">
        <v>10</v>
      </c>
      <c r="M3" s="30" t="s">
        <v>11</v>
      </c>
      <c r="N3" s="31" t="s">
        <v>12</v>
      </c>
      <c r="O3" s="31" t="s">
        <v>13</v>
      </c>
    </row>
    <row r="4" spans="1:15" x14ac:dyDescent="0.2">
      <c r="C4" s="29" t="s">
        <v>43</v>
      </c>
      <c r="E4" s="32">
        <f>SUM(E5:E17)</f>
        <v>23635407.859999999</v>
      </c>
      <c r="F4" s="32">
        <f t="shared" ref="F4:G4" si="0">SUM(F5:F17)</f>
        <v>23635407.859999999</v>
      </c>
      <c r="G4" s="32">
        <f t="shared" si="0"/>
        <v>21429332.399999999</v>
      </c>
      <c r="H4" s="36">
        <f>SUM(H5:H17)</f>
        <v>13</v>
      </c>
      <c r="I4" s="36">
        <f t="shared" ref="I4:J4" si="1">SUM(I5:I17)</f>
        <v>13</v>
      </c>
      <c r="J4" s="36">
        <f t="shared" si="1"/>
        <v>13</v>
      </c>
      <c r="K4" s="29"/>
      <c r="L4" s="39">
        <f>+G4/E4</f>
        <v>0.90666226396145633</v>
      </c>
      <c r="M4" s="39">
        <f>+G4/F4</f>
        <v>0.90666226396145633</v>
      </c>
      <c r="N4" s="39">
        <f>+J4/H4</f>
        <v>1</v>
      </c>
      <c r="O4" s="39">
        <f>+J4/I4</f>
        <v>1</v>
      </c>
    </row>
    <row r="5" spans="1:15" x14ac:dyDescent="0.2">
      <c r="A5" s="25" t="s">
        <v>44</v>
      </c>
      <c r="B5" s="25" t="s">
        <v>45</v>
      </c>
      <c r="C5" s="25" t="s">
        <v>46</v>
      </c>
      <c r="D5" s="25" t="s">
        <v>42</v>
      </c>
      <c r="E5" s="40">
        <v>400000</v>
      </c>
      <c r="F5" s="40">
        <v>400000</v>
      </c>
      <c r="G5" s="40">
        <v>399991.07</v>
      </c>
      <c r="H5" s="25">
        <v>1</v>
      </c>
      <c r="I5" s="25">
        <v>1</v>
      </c>
      <c r="J5" s="25">
        <v>1</v>
      </c>
      <c r="K5" s="4" t="s">
        <v>47</v>
      </c>
      <c r="L5" s="28">
        <f>+G5/E5</f>
        <v>0.99997767500000001</v>
      </c>
      <c r="M5" s="28">
        <f>+G5/F5</f>
        <v>0.99997767500000001</v>
      </c>
      <c r="N5" s="28">
        <f>+J5/H5</f>
        <v>1</v>
      </c>
      <c r="O5" s="28">
        <f>+J5/I5</f>
        <v>1</v>
      </c>
    </row>
    <row r="6" spans="1:15" x14ac:dyDescent="0.2">
      <c r="A6" s="25" t="s">
        <v>48</v>
      </c>
      <c r="B6" s="25" t="s">
        <v>49</v>
      </c>
      <c r="C6" s="25" t="s">
        <v>50</v>
      </c>
      <c r="D6" s="25" t="s">
        <v>51</v>
      </c>
      <c r="E6" s="40">
        <v>2528000</v>
      </c>
      <c r="F6" s="40">
        <v>2528000</v>
      </c>
      <c r="G6" s="40">
        <v>2507663.7799999998</v>
      </c>
      <c r="H6" s="25">
        <v>1</v>
      </c>
      <c r="I6" s="25">
        <v>1</v>
      </c>
      <c r="J6" s="25">
        <v>1</v>
      </c>
      <c r="K6" s="4" t="s">
        <v>47</v>
      </c>
      <c r="L6" s="28">
        <f t="shared" ref="L6:L17" si="2">+G6/E6</f>
        <v>0.99195560917721515</v>
      </c>
      <c r="M6" s="28">
        <f t="shared" ref="M6:M17" si="3">+G6/F6</f>
        <v>0.99195560917721515</v>
      </c>
      <c r="N6" s="28">
        <f t="shared" ref="N6:N17" si="4">+J6/H6</f>
        <v>1</v>
      </c>
      <c r="O6" s="28">
        <f t="shared" ref="O6:O17" si="5">+J6/I6</f>
        <v>1</v>
      </c>
    </row>
    <row r="7" spans="1:15" x14ac:dyDescent="0.2">
      <c r="A7" s="25" t="s">
        <v>52</v>
      </c>
      <c r="B7" s="25" t="s">
        <v>53</v>
      </c>
      <c r="C7" s="25" t="s">
        <v>54</v>
      </c>
      <c r="D7" s="25" t="s">
        <v>42</v>
      </c>
      <c r="E7" s="40">
        <v>1793747.01</v>
      </c>
      <c r="F7" s="40">
        <v>1793747.01</v>
      </c>
      <c r="G7" s="40">
        <v>1676835.9</v>
      </c>
      <c r="H7" s="25">
        <v>1</v>
      </c>
      <c r="I7" s="25">
        <v>1</v>
      </c>
      <c r="J7" s="25">
        <v>1</v>
      </c>
      <c r="K7" s="4" t="s">
        <v>47</v>
      </c>
      <c r="L7" s="28">
        <f t="shared" si="2"/>
        <v>0.93482296592092995</v>
      </c>
      <c r="M7" s="28">
        <f t="shared" si="3"/>
        <v>0.93482296592092995</v>
      </c>
      <c r="N7" s="28">
        <f t="shared" si="4"/>
        <v>1</v>
      </c>
      <c r="O7" s="28">
        <f t="shared" si="5"/>
        <v>1</v>
      </c>
    </row>
    <row r="8" spans="1:15" x14ac:dyDescent="0.2">
      <c r="A8" s="25" t="s">
        <v>52</v>
      </c>
      <c r="B8" s="25" t="s">
        <v>53</v>
      </c>
      <c r="C8" s="25" t="s">
        <v>55</v>
      </c>
      <c r="D8" s="25" t="s">
        <v>42</v>
      </c>
      <c r="E8" s="40">
        <v>2600633.61</v>
      </c>
      <c r="F8" s="40">
        <v>2600633.61</v>
      </c>
      <c r="G8" s="40">
        <v>1766121.27</v>
      </c>
      <c r="H8" s="25">
        <v>1</v>
      </c>
      <c r="I8" s="25">
        <v>1</v>
      </c>
      <c r="J8" s="25">
        <v>1</v>
      </c>
      <c r="K8" s="4" t="s">
        <v>47</v>
      </c>
      <c r="L8" s="28">
        <f t="shared" si="2"/>
        <v>0.67911191457684805</v>
      </c>
      <c r="M8" s="28">
        <f t="shared" si="3"/>
        <v>0.67911191457684805</v>
      </c>
      <c r="N8" s="28">
        <f t="shared" si="4"/>
        <v>1</v>
      </c>
      <c r="O8" s="28">
        <f t="shared" si="5"/>
        <v>1</v>
      </c>
    </row>
    <row r="9" spans="1:15" x14ac:dyDescent="0.2">
      <c r="A9" s="25" t="s">
        <v>52</v>
      </c>
      <c r="B9" s="25" t="s">
        <v>53</v>
      </c>
      <c r="C9" s="25" t="s">
        <v>56</v>
      </c>
      <c r="D9" s="25" t="s">
        <v>42</v>
      </c>
      <c r="E9" s="40">
        <v>2937906.03</v>
      </c>
      <c r="F9" s="40">
        <f>+E9</f>
        <v>2937906.03</v>
      </c>
      <c r="G9" s="40">
        <v>2881747.69</v>
      </c>
      <c r="H9" s="25">
        <v>1</v>
      </c>
      <c r="I9" s="25">
        <v>1</v>
      </c>
      <c r="J9" s="25">
        <v>1</v>
      </c>
      <c r="K9" s="4" t="s">
        <v>57</v>
      </c>
      <c r="L9" s="28">
        <f t="shared" si="2"/>
        <v>0.98088490937880679</v>
      </c>
      <c r="M9" s="28">
        <f t="shared" si="3"/>
        <v>0.98088490937880679</v>
      </c>
      <c r="N9" s="28">
        <f t="shared" si="4"/>
        <v>1</v>
      </c>
      <c r="O9" s="28">
        <f t="shared" si="5"/>
        <v>1</v>
      </c>
    </row>
    <row r="10" spans="1:15" x14ac:dyDescent="0.2">
      <c r="A10" s="25" t="s">
        <v>52</v>
      </c>
      <c r="B10" s="25" t="s">
        <v>53</v>
      </c>
      <c r="C10" s="25" t="s">
        <v>58</v>
      </c>
      <c r="D10" s="25" t="s">
        <v>42</v>
      </c>
      <c r="E10" s="40">
        <v>2810173.09</v>
      </c>
      <c r="F10" s="40">
        <f>+E10</f>
        <v>2810173.09</v>
      </c>
      <c r="G10" s="40">
        <v>2796597.9</v>
      </c>
      <c r="H10" s="25">
        <v>1</v>
      </c>
      <c r="I10" s="25">
        <v>1</v>
      </c>
      <c r="J10" s="25">
        <v>1</v>
      </c>
      <c r="K10" s="4" t="s">
        <v>57</v>
      </c>
      <c r="L10" s="28">
        <f t="shared" si="2"/>
        <v>0.99516926909295833</v>
      </c>
      <c r="M10" s="28">
        <f t="shared" si="3"/>
        <v>0.99516926909295833</v>
      </c>
      <c r="N10" s="28">
        <f t="shared" si="4"/>
        <v>1</v>
      </c>
      <c r="O10" s="28">
        <f t="shared" si="5"/>
        <v>1</v>
      </c>
    </row>
    <row r="11" spans="1:15" x14ac:dyDescent="0.2">
      <c r="A11" s="25" t="s">
        <v>59</v>
      </c>
      <c r="B11" s="25" t="s">
        <v>60</v>
      </c>
      <c r="C11" s="25" t="s">
        <v>61</v>
      </c>
      <c r="D11" s="25" t="s">
        <v>42</v>
      </c>
      <c r="E11" s="40">
        <v>2961927.55</v>
      </c>
      <c r="F11" s="40">
        <v>2961927.55</v>
      </c>
      <c r="G11" s="40">
        <v>2736504.98</v>
      </c>
      <c r="H11" s="25">
        <v>1</v>
      </c>
      <c r="I11" s="25">
        <v>1</v>
      </c>
      <c r="J11" s="25">
        <v>1</v>
      </c>
      <c r="K11" s="4" t="s">
        <v>47</v>
      </c>
      <c r="L11" s="28">
        <f t="shared" si="2"/>
        <v>0.92389328699143913</v>
      </c>
      <c r="M11" s="28">
        <f t="shared" si="3"/>
        <v>0.92389328699143913</v>
      </c>
      <c r="N11" s="28">
        <f t="shared" si="4"/>
        <v>1</v>
      </c>
      <c r="O11" s="28">
        <f t="shared" si="5"/>
        <v>1</v>
      </c>
    </row>
    <row r="12" spans="1:15" x14ac:dyDescent="0.2">
      <c r="A12" s="25" t="s">
        <v>59</v>
      </c>
      <c r="B12" s="25" t="s">
        <v>60</v>
      </c>
      <c r="C12" s="26" t="s">
        <v>62</v>
      </c>
      <c r="D12" s="25" t="s">
        <v>42</v>
      </c>
      <c r="E12" s="40">
        <v>209843.1</v>
      </c>
      <c r="F12" s="40">
        <v>209843.1</v>
      </c>
      <c r="G12" s="40">
        <v>209086.16</v>
      </c>
      <c r="H12" s="25">
        <v>1</v>
      </c>
      <c r="I12" s="25">
        <v>1</v>
      </c>
      <c r="J12" s="25">
        <v>1</v>
      </c>
      <c r="K12" s="4" t="s">
        <v>47</v>
      </c>
      <c r="L12" s="28">
        <f t="shared" si="2"/>
        <v>0.99639282873728041</v>
      </c>
      <c r="M12" s="28">
        <f t="shared" si="3"/>
        <v>0.99639282873728041</v>
      </c>
      <c r="N12" s="28">
        <f t="shared" si="4"/>
        <v>1</v>
      </c>
      <c r="O12" s="28">
        <f t="shared" si="5"/>
        <v>1</v>
      </c>
    </row>
    <row r="13" spans="1:15" x14ac:dyDescent="0.2">
      <c r="A13" s="25" t="s">
        <v>59</v>
      </c>
      <c r="B13" s="25" t="s">
        <v>60</v>
      </c>
      <c r="C13" s="27" t="s">
        <v>63</v>
      </c>
      <c r="D13" s="25" t="s">
        <v>42</v>
      </c>
      <c r="E13" s="40">
        <v>841402.2</v>
      </c>
      <c r="F13" s="40">
        <v>841402.2</v>
      </c>
      <c r="G13" s="40">
        <v>880510.66</v>
      </c>
      <c r="H13" s="25">
        <v>1</v>
      </c>
      <c r="I13" s="25">
        <v>1</v>
      </c>
      <c r="J13" s="25">
        <v>1</v>
      </c>
      <c r="K13" s="4" t="s">
        <v>47</v>
      </c>
      <c r="L13" s="28">
        <f t="shared" si="2"/>
        <v>1.0464801019060803</v>
      </c>
      <c r="M13" s="28">
        <f t="shared" si="3"/>
        <v>1.0464801019060803</v>
      </c>
      <c r="N13" s="28">
        <f t="shared" si="4"/>
        <v>1</v>
      </c>
      <c r="O13" s="28">
        <f t="shared" si="5"/>
        <v>1</v>
      </c>
    </row>
    <row r="14" spans="1:15" x14ac:dyDescent="0.2">
      <c r="A14" s="25" t="s">
        <v>59</v>
      </c>
      <c r="B14" s="25" t="s">
        <v>60</v>
      </c>
      <c r="C14" s="27" t="s">
        <v>64</v>
      </c>
      <c r="D14" s="25" t="s">
        <v>42</v>
      </c>
      <c r="E14" s="40">
        <v>1519277.17</v>
      </c>
      <c r="F14" s="40">
        <v>1519277.17</v>
      </c>
      <c r="G14" s="40">
        <v>1043263.97</v>
      </c>
      <c r="H14" s="25">
        <v>1</v>
      </c>
      <c r="I14" s="25">
        <v>1</v>
      </c>
      <c r="J14" s="25">
        <v>1</v>
      </c>
      <c r="K14" s="4" t="s">
        <v>47</v>
      </c>
      <c r="L14" s="28">
        <f t="shared" si="2"/>
        <v>0.68668442506774452</v>
      </c>
      <c r="M14" s="28">
        <f t="shared" si="3"/>
        <v>0.68668442506774452</v>
      </c>
      <c r="N14" s="28">
        <f t="shared" si="4"/>
        <v>1</v>
      </c>
      <c r="O14" s="28">
        <f t="shared" si="5"/>
        <v>1</v>
      </c>
    </row>
    <row r="15" spans="1:15" x14ac:dyDescent="0.2">
      <c r="A15" s="25" t="s">
        <v>59</v>
      </c>
      <c r="B15" s="25" t="s">
        <v>60</v>
      </c>
      <c r="C15" s="27" t="s">
        <v>65</v>
      </c>
      <c r="D15" s="25" t="s">
        <v>42</v>
      </c>
      <c r="E15" s="40">
        <v>2732498.1</v>
      </c>
      <c r="F15" s="40">
        <v>2732498.1</v>
      </c>
      <c r="G15" s="40">
        <v>2232457.5299999998</v>
      </c>
      <c r="H15" s="25">
        <v>1</v>
      </c>
      <c r="I15" s="25">
        <v>1</v>
      </c>
      <c r="J15" s="25">
        <v>1</v>
      </c>
      <c r="K15" s="4" t="s">
        <v>47</v>
      </c>
      <c r="L15" s="28">
        <f t="shared" si="2"/>
        <v>0.81700240889463005</v>
      </c>
      <c r="M15" s="28">
        <f t="shared" si="3"/>
        <v>0.81700240889463005</v>
      </c>
      <c r="N15" s="28">
        <f t="shared" si="4"/>
        <v>1</v>
      </c>
      <c r="O15" s="28">
        <f t="shared" si="5"/>
        <v>1</v>
      </c>
    </row>
    <row r="16" spans="1:15" x14ac:dyDescent="0.2">
      <c r="A16" s="25" t="s">
        <v>66</v>
      </c>
      <c r="B16" s="25" t="s">
        <v>67</v>
      </c>
      <c r="C16" s="27" t="s">
        <v>68</v>
      </c>
      <c r="D16" s="25" t="s">
        <v>42</v>
      </c>
      <c r="E16" s="40">
        <v>1500000</v>
      </c>
      <c r="F16" s="40">
        <v>1500000</v>
      </c>
      <c r="G16" s="40">
        <v>1499429.13</v>
      </c>
      <c r="H16" s="25">
        <v>1</v>
      </c>
      <c r="I16" s="25">
        <v>1</v>
      </c>
      <c r="J16" s="25">
        <v>1</v>
      </c>
      <c r="K16" s="4" t="s">
        <v>47</v>
      </c>
      <c r="L16" s="28">
        <f t="shared" si="2"/>
        <v>0.99961941999999993</v>
      </c>
      <c r="M16" s="28">
        <f t="shared" si="3"/>
        <v>0.99961941999999993</v>
      </c>
      <c r="N16" s="28">
        <f t="shared" si="4"/>
        <v>1</v>
      </c>
      <c r="O16" s="28">
        <f t="shared" si="5"/>
        <v>1</v>
      </c>
    </row>
    <row r="17" spans="1:15" x14ac:dyDescent="0.2">
      <c r="A17" s="25" t="s">
        <v>66</v>
      </c>
      <c r="B17" s="25" t="s">
        <v>67</v>
      </c>
      <c r="C17" s="27" t="s">
        <v>69</v>
      </c>
      <c r="D17" s="25" t="s">
        <v>42</v>
      </c>
      <c r="E17" s="40">
        <v>800000</v>
      </c>
      <c r="F17" s="40">
        <v>800000</v>
      </c>
      <c r="G17" s="40">
        <v>799122.36</v>
      </c>
      <c r="H17" s="25">
        <v>1</v>
      </c>
      <c r="I17" s="25">
        <v>1</v>
      </c>
      <c r="J17" s="25">
        <v>1</v>
      </c>
      <c r="K17" s="4" t="s">
        <v>47</v>
      </c>
      <c r="L17" s="28">
        <f t="shared" si="2"/>
        <v>0.99890294999999996</v>
      </c>
      <c r="M17" s="28">
        <f t="shared" si="3"/>
        <v>0.99890294999999996</v>
      </c>
      <c r="N17" s="28">
        <f t="shared" si="4"/>
        <v>1</v>
      </c>
      <c r="O17" s="28">
        <f t="shared" si="5"/>
        <v>1</v>
      </c>
    </row>
    <row r="18" spans="1:15" x14ac:dyDescent="0.2">
      <c r="A18" s="24"/>
      <c r="B18" s="24"/>
      <c r="C18" s="24"/>
      <c r="D18" s="24"/>
      <c r="E18" s="33"/>
      <c r="F18" s="34"/>
      <c r="G18" s="34"/>
      <c r="H18" s="37"/>
      <c r="I18" s="37"/>
      <c r="J18" s="37"/>
      <c r="L18" s="28"/>
      <c r="M18" s="28"/>
      <c r="N18" s="28"/>
      <c r="O18" s="28"/>
    </row>
    <row r="19" spans="1:15" x14ac:dyDescent="0.2">
      <c r="A19" s="24"/>
      <c r="B19" s="24"/>
      <c r="C19" s="24"/>
      <c r="D19" s="24"/>
      <c r="E19" s="33"/>
      <c r="F19" s="34"/>
      <c r="G19" s="34"/>
      <c r="H19" s="37"/>
      <c r="I19" s="37"/>
      <c r="J19" s="37"/>
      <c r="L19" s="28"/>
      <c r="M19" s="28"/>
      <c r="N19" s="28"/>
      <c r="O19" s="28"/>
    </row>
    <row r="20" spans="1:15" x14ac:dyDescent="0.2">
      <c r="A20" s="24"/>
      <c r="B20" s="24"/>
      <c r="C20" s="24"/>
      <c r="D20" s="24"/>
      <c r="E20" s="33"/>
      <c r="F20" s="34"/>
      <c r="G20" s="34"/>
      <c r="H20" s="37"/>
      <c r="I20" s="37"/>
      <c r="J20" s="37"/>
      <c r="L20" s="28"/>
      <c r="M20" s="28"/>
      <c r="N20" s="28"/>
      <c r="O20" s="28"/>
    </row>
    <row r="21" spans="1:15" x14ac:dyDescent="0.2">
      <c r="A21" s="24"/>
      <c r="B21" s="24"/>
      <c r="C21" s="24"/>
      <c r="D21" s="24"/>
      <c r="E21" s="33"/>
      <c r="F21" s="34"/>
      <c r="G21" s="34"/>
      <c r="H21" s="37"/>
      <c r="I21" s="37"/>
      <c r="J21" s="37"/>
      <c r="L21" s="28"/>
      <c r="M21" s="28"/>
      <c r="N21" s="28"/>
      <c r="O21" s="28"/>
    </row>
    <row r="22" spans="1:15" x14ac:dyDescent="0.2">
      <c r="A22" s="24"/>
      <c r="B22" s="24"/>
      <c r="C22" s="24"/>
      <c r="D22" s="24"/>
      <c r="E22" s="33"/>
      <c r="F22" s="34"/>
      <c r="G22" s="34"/>
      <c r="H22" s="37"/>
      <c r="I22" s="37"/>
      <c r="J22" s="37"/>
      <c r="L22" s="28"/>
      <c r="M22" s="28"/>
      <c r="N22" s="28"/>
      <c r="O22" s="28"/>
    </row>
    <row r="23" spans="1:15" x14ac:dyDescent="0.2">
      <c r="A23" s="24"/>
      <c r="B23" s="24"/>
      <c r="C23" s="24"/>
      <c r="D23" s="24"/>
      <c r="E23" s="34"/>
      <c r="F23" s="34"/>
      <c r="G23" s="34"/>
      <c r="H23" s="37"/>
      <c r="I23" s="37"/>
      <c r="J23" s="37"/>
      <c r="L23" s="28"/>
      <c r="M23" s="28"/>
      <c r="N23" s="28"/>
      <c r="O23" s="28"/>
    </row>
    <row r="24" spans="1:15" x14ac:dyDescent="0.2">
      <c r="A24" s="24"/>
      <c r="B24" s="24"/>
      <c r="C24" s="24"/>
      <c r="D24" s="24"/>
      <c r="E24" s="34"/>
      <c r="F24" s="34"/>
      <c r="G24" s="34"/>
      <c r="H24" s="37"/>
      <c r="I24" s="37"/>
      <c r="J24" s="37"/>
      <c r="L24" s="28"/>
      <c r="M24" s="28"/>
      <c r="N24" s="28"/>
      <c r="O24" s="28"/>
    </row>
    <row r="25" spans="1:15" x14ac:dyDescent="0.2">
      <c r="A25" s="24"/>
      <c r="B25" s="24"/>
      <c r="C25" s="24"/>
      <c r="D25" s="24"/>
      <c r="E25" s="34"/>
      <c r="F25" s="34"/>
      <c r="G25" s="34"/>
      <c r="H25" s="37"/>
      <c r="I25" s="37"/>
      <c r="J25" s="37"/>
      <c r="L25" s="28"/>
      <c r="M25" s="28"/>
      <c r="N25" s="28"/>
      <c r="O25" s="28"/>
    </row>
    <row r="26" spans="1:15" x14ac:dyDescent="0.2">
      <c r="A26" s="24"/>
      <c r="B26" s="24"/>
      <c r="C26" s="24"/>
      <c r="D26" s="24"/>
      <c r="E26" s="34"/>
      <c r="F26" s="34"/>
      <c r="G26" s="34"/>
      <c r="H26" s="37"/>
      <c r="I26" s="37"/>
      <c r="J26" s="37"/>
      <c r="L26" s="28"/>
      <c r="M26" s="28"/>
      <c r="N26" s="28"/>
      <c r="O26" s="28"/>
    </row>
    <row r="27" spans="1:15" x14ac:dyDescent="0.2">
      <c r="A27" s="24"/>
      <c r="B27" s="24"/>
      <c r="C27" s="24"/>
      <c r="D27" s="24"/>
      <c r="E27" s="34"/>
      <c r="F27" s="34"/>
      <c r="G27" s="34"/>
      <c r="H27" s="37"/>
      <c r="I27" s="37"/>
      <c r="J27" s="37"/>
      <c r="L27" s="28"/>
      <c r="M27" s="28"/>
      <c r="N27" s="28"/>
      <c r="O27" s="28"/>
    </row>
    <row r="28" spans="1:15" x14ac:dyDescent="0.2">
      <c r="A28" s="24"/>
      <c r="B28" s="24"/>
      <c r="C28" s="24"/>
      <c r="D28" s="24"/>
      <c r="E28" s="34"/>
      <c r="F28" s="34"/>
      <c r="G28" s="34"/>
      <c r="H28" s="37"/>
      <c r="I28" s="37"/>
      <c r="J28" s="37"/>
      <c r="L28" s="28"/>
      <c r="M28" s="28"/>
      <c r="N28" s="28"/>
      <c r="O28" s="28"/>
    </row>
    <row r="29" spans="1:15" x14ac:dyDescent="0.2">
      <c r="A29" s="24"/>
      <c r="B29" s="24"/>
      <c r="C29" s="24"/>
      <c r="D29" s="24"/>
      <c r="E29" s="34"/>
      <c r="F29" s="34"/>
      <c r="G29" s="34"/>
      <c r="H29" s="37"/>
      <c r="I29" s="37"/>
      <c r="J29" s="37"/>
      <c r="L29" s="28"/>
      <c r="M29" s="28"/>
      <c r="N29" s="28"/>
      <c r="O29" s="28"/>
    </row>
    <row r="30" spans="1:15" x14ac:dyDescent="0.2">
      <c r="A30" s="24"/>
      <c r="B30" s="24"/>
      <c r="C30" s="24"/>
      <c r="D30" s="24"/>
      <c r="E30" s="34"/>
      <c r="F30" s="34"/>
      <c r="G30" s="34"/>
      <c r="H30" s="37"/>
      <c r="I30" s="37"/>
      <c r="J30" s="37"/>
      <c r="L30" s="28"/>
      <c r="M30" s="28"/>
      <c r="N30" s="28"/>
      <c r="O30" s="28"/>
    </row>
    <row r="31" spans="1:15" x14ac:dyDescent="0.2">
      <c r="A31" s="24"/>
      <c r="B31" s="24"/>
      <c r="C31" s="24"/>
      <c r="D31" s="24"/>
      <c r="E31" s="34"/>
      <c r="F31" s="34"/>
      <c r="G31" s="34"/>
      <c r="H31" s="37"/>
      <c r="I31" s="37"/>
      <c r="J31" s="37"/>
      <c r="L31" s="28"/>
      <c r="M31" s="28"/>
      <c r="N31" s="28"/>
      <c r="O31" s="28"/>
    </row>
    <row r="32" spans="1:15" x14ac:dyDescent="0.2">
      <c r="A32" s="24"/>
      <c r="B32" s="24"/>
      <c r="D32" s="24"/>
      <c r="E32" s="35"/>
      <c r="F32" s="35"/>
      <c r="G32" s="35"/>
      <c r="H32" s="37"/>
      <c r="I32" s="37"/>
      <c r="J32" s="38"/>
      <c r="L32" s="28"/>
      <c r="M32" s="28"/>
      <c r="N32" s="28"/>
      <c r="O32" s="28"/>
    </row>
    <row r="33" spans="1:15" x14ac:dyDescent="0.2">
      <c r="A33" s="24"/>
      <c r="B33" s="24"/>
      <c r="D33" s="24"/>
      <c r="E33" s="35"/>
      <c r="F33" s="35"/>
      <c r="G33" s="35"/>
      <c r="H33" s="37"/>
      <c r="I33" s="37"/>
      <c r="J33" s="38"/>
      <c r="L33" s="28"/>
      <c r="M33" s="28"/>
      <c r="N33" s="28"/>
      <c r="O33" s="28"/>
    </row>
    <row r="34" spans="1:15" x14ac:dyDescent="0.2">
      <c r="A34" s="24"/>
      <c r="B34" s="24"/>
      <c r="D34" s="24"/>
      <c r="E34" s="35"/>
      <c r="F34" s="35"/>
      <c r="G34" s="35"/>
      <c r="H34" s="37"/>
      <c r="I34" s="37"/>
      <c r="J34" s="38"/>
      <c r="L34" s="28"/>
      <c r="M34" s="28"/>
      <c r="N34" s="28"/>
      <c r="O34" s="28"/>
    </row>
    <row r="35" spans="1:15" x14ac:dyDescent="0.2">
      <c r="A35" s="24"/>
      <c r="B35" s="24"/>
      <c r="C35" s="24"/>
      <c r="D35" s="24"/>
      <c r="E35" s="34"/>
      <c r="F35" s="34"/>
      <c r="G35" s="34"/>
      <c r="H35" s="37"/>
      <c r="I35" s="37"/>
      <c r="J35" s="37"/>
      <c r="L35" s="28"/>
      <c r="M35" s="28"/>
      <c r="N35" s="28"/>
      <c r="O35" s="28"/>
    </row>
    <row r="36" spans="1:15" x14ac:dyDescent="0.2">
      <c r="A36" s="24"/>
      <c r="B36" s="24"/>
      <c r="C36" s="24"/>
      <c r="D36" s="24"/>
      <c r="E36" s="34"/>
      <c r="F36" s="34"/>
      <c r="G36" s="34"/>
      <c r="H36" s="37"/>
      <c r="I36" s="37"/>
      <c r="J36" s="37"/>
      <c r="L36" s="28"/>
      <c r="M36" s="28"/>
      <c r="N36" s="28"/>
      <c r="O36" s="28"/>
    </row>
    <row r="37" spans="1:15" x14ac:dyDescent="0.2">
      <c r="A37" s="24"/>
      <c r="B37" s="24"/>
      <c r="C37" s="24"/>
      <c r="D37" s="24"/>
      <c r="E37" s="34"/>
      <c r="F37" s="34"/>
      <c r="G37" s="34"/>
      <c r="H37" s="37"/>
      <c r="I37" s="37"/>
      <c r="J37" s="37"/>
      <c r="L37" s="28"/>
      <c r="M37" s="28"/>
      <c r="N37" s="28"/>
      <c r="O37" s="28"/>
    </row>
    <row r="38" spans="1:15" x14ac:dyDescent="0.2">
      <c r="A38" s="24"/>
      <c r="B38" s="24"/>
      <c r="C38" s="24"/>
      <c r="D38" s="24"/>
      <c r="E38" s="34"/>
      <c r="F38" s="34"/>
      <c r="G38" s="34"/>
      <c r="H38" s="37"/>
      <c r="I38" s="37"/>
      <c r="J38" s="37"/>
      <c r="L38" s="28"/>
      <c r="M38" s="28"/>
      <c r="N38" s="28"/>
      <c r="O38" s="28"/>
    </row>
    <row r="39" spans="1:15" x14ac:dyDescent="0.2">
      <c r="A39" s="24"/>
      <c r="B39" s="24"/>
      <c r="C39" s="24"/>
      <c r="D39" s="24"/>
      <c r="E39" s="34"/>
      <c r="F39" s="34"/>
      <c r="G39" s="34"/>
      <c r="H39" s="37"/>
      <c r="I39" s="37"/>
      <c r="J39" s="37"/>
      <c r="L39" s="28"/>
      <c r="M39" s="28"/>
      <c r="N39" s="28"/>
      <c r="O39" s="28"/>
    </row>
    <row r="40" spans="1:15" x14ac:dyDescent="0.2">
      <c r="A40" s="24"/>
      <c r="B40" s="24"/>
      <c r="D40" s="24"/>
      <c r="E40" s="35"/>
      <c r="F40" s="35"/>
      <c r="G40" s="35"/>
      <c r="H40" s="37"/>
      <c r="I40" s="37"/>
      <c r="J40" s="37"/>
      <c r="L40" s="28"/>
      <c r="M40" s="28"/>
      <c r="N40" s="28"/>
      <c r="O40" s="28"/>
    </row>
    <row r="41" spans="1:15" x14ac:dyDescent="0.2">
      <c r="A41" s="24"/>
      <c r="B41" s="24"/>
      <c r="D41" s="24"/>
      <c r="E41" s="35"/>
      <c r="F41" s="35"/>
      <c r="G41" s="35"/>
      <c r="H41" s="37"/>
      <c r="I41" s="37"/>
      <c r="J41" s="37"/>
      <c r="L41" s="28"/>
      <c r="M41" s="28"/>
      <c r="N41" s="28"/>
      <c r="O41" s="28"/>
    </row>
  </sheetData>
  <sheetProtection formatCells="0" formatColumns="0" formatRows="0" insertRows="0" deleteRows="0" autoFilter="0"/>
  <autoFilter ref="A3:O9" xr:uid="{00000000-0009-0000-0000-000000000000}"/>
  <mergeCells count="1">
    <mergeCell ref="A1:O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4" sqref="A2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2017-03-30T22:21:48Z</cp:lastPrinted>
  <dcterms:created xsi:type="dcterms:W3CDTF">2014-10-22T05:35:08Z</dcterms:created>
  <dcterms:modified xsi:type="dcterms:W3CDTF">2021-07-23T22:15:25Z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